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eleratedsys-my.sharepoint.com/personal/vlulla_acceleratedsystems_com/Documents/Desktop/support_website/support-website/docs/BAC6/software_configuration/features/software/motor_temperature/images/"/>
    </mc:Choice>
  </mc:AlternateContent>
  <xr:revisionPtr revIDLastSave="0" documentId="8_{7719CA98-D3A6-488A-951E-B7AC8CA46651}" xr6:coauthVersionLast="47" xr6:coauthVersionMax="47" xr10:uidLastSave="{00000000-0000-0000-0000-000000000000}"/>
  <bookViews>
    <workbookView xWindow="-38510" yWindow="-10910" windowWidth="38620" windowHeight="21100" xr2:uid="{8358D83A-5ECF-4E00-8774-25B28CB5C6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20" i="1"/>
  <c r="C21" i="1"/>
  <c r="C22" i="1"/>
  <c r="C23" i="1"/>
  <c r="C18" i="1"/>
  <c r="C10" i="1"/>
  <c r="C6" i="1"/>
  <c r="C7" i="1"/>
  <c r="C8" i="1"/>
  <c r="C9" i="1"/>
  <c r="C5" i="1"/>
</calcChain>
</file>

<file path=xl/sharedStrings.xml><?xml version="1.0" encoding="utf-8"?>
<sst xmlns="http://schemas.openxmlformats.org/spreadsheetml/2006/main" count="12" uniqueCount="8">
  <si>
    <t>Voltage supply</t>
  </si>
  <si>
    <t>Temp</t>
  </si>
  <si>
    <t>R_Temp</t>
  </si>
  <si>
    <t>V</t>
  </si>
  <si>
    <t>Output voltage when using Hall Ground</t>
  </si>
  <si>
    <t>Pulled up Thermistor</t>
  </si>
  <si>
    <t>Pulled down Thermistor</t>
  </si>
  <si>
    <t>Output 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</si>
</sst>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6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2" applyNumberFormat="0" applyAlignment="0" applyProtection="0"/>
    <xf numFmtId="0" fontId="4" fillId="4" borderId="1" applyNumberFormat="0" applyAlignment="0" applyProtection="0"/>
  </cellStyleXfs>
  <cellXfs count="30">
    <xf numFmtId="0" fontId="0" fillId="0" borderId="0" xfId="0"/>
    <xf numFmtId="0" fontId="3" fillId="4" borderId="7" xfId="3" applyBorder="1"/>
    <xf numFmtId="0" fontId="2" fillId="3" borderId="1" xfId="2" applyBorder="1"/>
    <xf numFmtId="0" fontId="4" fillId="4" borderId="8" xfId="4" applyBorder="1"/>
    <xf numFmtId="0" fontId="3" fillId="4" borderId="9" xfId="3" applyBorder="1"/>
    <xf numFmtId="0" fontId="2" fillId="3" borderId="10" xfId="2" applyBorder="1"/>
    <xf numFmtId="0" fontId="4" fillId="4" borderId="11" xfId="4" applyBorder="1"/>
    <xf numFmtId="0" fontId="3" fillId="4" borderId="12" xfId="3" applyBorder="1"/>
    <xf numFmtId="0" fontId="2" fillId="3" borderId="13" xfId="2" applyBorder="1"/>
    <xf numFmtId="0" fontId="4" fillId="4" borderId="14" xfId="4" applyBorder="1"/>
    <xf numFmtId="0" fontId="5" fillId="0" borderId="15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16" xfId="0" applyFont="1" applyBorder="1"/>
    <xf numFmtId="0" fontId="0" fillId="0" borderId="17" xfId="0" applyBorder="1"/>
    <xf numFmtId="0" fontId="0" fillId="0" borderId="16" xfId="0" applyBorder="1"/>
    <xf numFmtId="0" fontId="0" fillId="0" borderId="0" xfId="0" applyBorder="1"/>
    <xf numFmtId="0" fontId="1" fillId="2" borderId="16" xfId="1" applyBorder="1"/>
    <xf numFmtId="0" fontId="5" fillId="0" borderId="17" xfId="0" applyFont="1" applyBorder="1"/>
    <xf numFmtId="0" fontId="2" fillId="3" borderId="19" xfId="2" applyBorder="1"/>
    <xf numFmtId="0" fontId="2" fillId="3" borderId="18" xfId="2" applyBorder="1"/>
    <xf numFmtId="0" fontId="2" fillId="3" borderId="20" xfId="2" applyBorder="1"/>
    <xf numFmtId="0" fontId="0" fillId="0" borderId="21" xfId="0" applyBorder="1"/>
    <xf numFmtId="0" fontId="5" fillId="0" borderId="22" xfId="0" applyFont="1" applyBorder="1"/>
    <xf numFmtId="0" fontId="0" fillId="0" borderId="22" xfId="0" applyBorder="1"/>
    <xf numFmtId="168" fontId="4" fillId="4" borderId="23" xfId="4" applyNumberFormat="1" applyBorder="1" applyAlignment="1">
      <alignment horizontal="left"/>
    </xf>
    <xf numFmtId="168" fontId="4" fillId="4" borderId="24" xfId="4" applyNumberFormat="1" applyBorder="1" applyAlignment="1">
      <alignment horizontal="left"/>
    </xf>
  </cellXfs>
  <cellStyles count="5">
    <cellStyle name="Calculation" xfId="4" builtinId="22"/>
    <cellStyle name="Input" xfId="2" builtinId="20"/>
    <cellStyle name="Neutral" xfId="1" builtinId="28"/>
    <cellStyle name="Normal" xfId="0" builtinId="0"/>
    <cellStyle name="Output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BCC2-1457-48AC-95B9-677833AB4DD4}">
  <dimension ref="A1:D23"/>
  <sheetViews>
    <sheetView tabSelected="1" zoomScale="145" zoomScaleNormal="145" workbookViewId="0">
      <selection activeCell="D20" sqref="D20"/>
    </sheetView>
  </sheetViews>
  <sheetFormatPr defaultRowHeight="14.4" x14ac:dyDescent="0.3"/>
  <cols>
    <col min="1" max="1" width="19.88671875" bestFit="1" customWidth="1"/>
    <col min="3" max="3" width="13.21875" bestFit="1" customWidth="1"/>
    <col min="4" max="4" width="12.6640625" style="19" customWidth="1"/>
    <col min="6" max="6" width="12" bestFit="1" customWidth="1"/>
  </cols>
  <sheetData>
    <row r="1" spans="1:3" ht="28.2" customHeight="1" x14ac:dyDescent="0.3">
      <c r="A1" s="13" t="s">
        <v>5</v>
      </c>
      <c r="B1" s="14"/>
      <c r="C1" s="15"/>
    </row>
    <row r="2" spans="1:3" x14ac:dyDescent="0.3">
      <c r="A2" s="16" t="s">
        <v>0</v>
      </c>
      <c r="B2" s="2">
        <v>5</v>
      </c>
      <c r="C2" s="21" t="s">
        <v>3</v>
      </c>
    </row>
    <row r="3" spans="1:3" x14ac:dyDescent="0.3">
      <c r="A3" s="18"/>
      <c r="B3" s="19"/>
      <c r="C3" s="17"/>
    </row>
    <row r="4" spans="1:3" ht="62.4" customHeight="1" x14ac:dyDescent="0.3">
      <c r="A4" s="11" t="s">
        <v>1</v>
      </c>
      <c r="B4" s="11" t="s">
        <v>2</v>
      </c>
      <c r="C4" s="12" t="s">
        <v>4</v>
      </c>
    </row>
    <row r="5" spans="1:3" x14ac:dyDescent="0.3">
      <c r="A5" s="7">
        <v>0</v>
      </c>
      <c r="B5" s="8"/>
      <c r="C5" s="9">
        <f>(4750*(172268*(B5^2) + 13913806737*B5 + 828480786525))/(807*(253*B5 + 20419350) *(1417*B5 + 5823153))</f>
        <v>4.1011192873523283E-2</v>
      </c>
    </row>
    <row r="6" spans="1:3" x14ac:dyDescent="0.3">
      <c r="A6" s="1">
        <v>25</v>
      </c>
      <c r="B6" s="2"/>
      <c r="C6" s="3">
        <f t="shared" ref="C6:C10" si="0">(4750*(172268*(B6^2) + 13913806737*B6 + 828480786525))/(807*(253*B6 + 20419350) *(1417*B6 + 5823153))</f>
        <v>4.1011192873523283E-2</v>
      </c>
    </row>
    <row r="7" spans="1:3" x14ac:dyDescent="0.3">
      <c r="A7" s="1">
        <v>50</v>
      </c>
      <c r="B7" s="2"/>
      <c r="C7" s="3">
        <f t="shared" si="0"/>
        <v>4.1011192873523283E-2</v>
      </c>
    </row>
    <row r="8" spans="1:3" x14ac:dyDescent="0.3">
      <c r="A8" s="1">
        <v>75</v>
      </c>
      <c r="B8" s="2"/>
      <c r="C8" s="3">
        <f t="shared" si="0"/>
        <v>4.1011192873523283E-2</v>
      </c>
    </row>
    <row r="9" spans="1:3" x14ac:dyDescent="0.3">
      <c r="A9" s="1">
        <v>100</v>
      </c>
      <c r="B9" s="2"/>
      <c r="C9" s="3">
        <f t="shared" si="0"/>
        <v>4.1011192873523283E-2</v>
      </c>
    </row>
    <row r="10" spans="1:3" x14ac:dyDescent="0.3">
      <c r="A10" s="4">
        <v>125</v>
      </c>
      <c r="B10" s="5"/>
      <c r="C10" s="6">
        <f t="shared" si="0"/>
        <v>4.1011192873523283E-2</v>
      </c>
    </row>
    <row r="14" spans="1:3" x14ac:dyDescent="0.3">
      <c r="A14" s="13" t="s">
        <v>6</v>
      </c>
      <c r="B14" s="14"/>
      <c r="C14" s="25"/>
    </row>
    <row r="15" spans="1:3" x14ac:dyDescent="0.3">
      <c r="A15" s="20" t="s">
        <v>0</v>
      </c>
      <c r="B15" s="22">
        <v>5</v>
      </c>
      <c r="C15" s="26" t="s">
        <v>3</v>
      </c>
    </row>
    <row r="16" spans="1:3" x14ac:dyDescent="0.3">
      <c r="A16" s="18"/>
      <c r="B16" s="19"/>
      <c r="C16" s="27"/>
    </row>
    <row r="17" spans="1:3" x14ac:dyDescent="0.3">
      <c r="A17" s="11" t="s">
        <v>1</v>
      </c>
      <c r="B17" s="10" t="s">
        <v>2</v>
      </c>
      <c r="C17" s="12" t="s">
        <v>7</v>
      </c>
    </row>
    <row r="18" spans="1:3" x14ac:dyDescent="0.3">
      <c r="A18" s="7">
        <v>0</v>
      </c>
      <c r="B18" s="23"/>
      <c r="C18" s="28">
        <f>B$2*(13300/(B18+33200+13300))</f>
        <v>1.4301075268817205</v>
      </c>
    </row>
    <row r="19" spans="1:3" x14ac:dyDescent="0.3">
      <c r="A19" s="1">
        <v>25</v>
      </c>
      <c r="B19" s="22"/>
      <c r="C19" s="28">
        <f t="shared" ref="C19:C23" si="1">B$2*(13300/(B19+33200+13300))</f>
        <v>1.4301075268817205</v>
      </c>
    </row>
    <row r="20" spans="1:3" x14ac:dyDescent="0.3">
      <c r="A20" s="1">
        <v>50</v>
      </c>
      <c r="B20" s="22"/>
      <c r="C20" s="28">
        <f t="shared" si="1"/>
        <v>1.4301075268817205</v>
      </c>
    </row>
    <row r="21" spans="1:3" x14ac:dyDescent="0.3">
      <c r="A21" s="1">
        <v>75</v>
      </c>
      <c r="B21" s="22"/>
      <c r="C21" s="28">
        <f t="shared" si="1"/>
        <v>1.4301075268817205</v>
      </c>
    </row>
    <row r="22" spans="1:3" x14ac:dyDescent="0.3">
      <c r="A22" s="1">
        <v>100</v>
      </c>
      <c r="B22" s="22"/>
      <c r="C22" s="28">
        <f t="shared" si="1"/>
        <v>1.4301075268817205</v>
      </c>
    </row>
    <row r="23" spans="1:3" x14ac:dyDescent="0.3">
      <c r="A23" s="4">
        <v>125</v>
      </c>
      <c r="B23" s="24"/>
      <c r="C23" s="29">
        <f t="shared" si="1"/>
        <v>1.4301075268817205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Viraaj Lulla</dc:creator>
  <cp:lastModifiedBy>Viraaj Lulla</cp:lastModifiedBy>
  <dcterms:created xsi:type="dcterms:W3CDTF">2025-02-19T20:34:28Z</dcterms:created>
  <dcterms:modified xsi:type="dcterms:W3CDTF">2025-02-19T21:28:16Z</dcterms:modified>
</cp:coreProperties>
</file>